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wojciak\Documents\SPRAWOZDANIA\2016\Sprawozdanie 2016 - IV kwartał\"/>
    </mc:Choice>
  </mc:AlternateContent>
  <bookViews>
    <workbookView xWindow="0" yWindow="0" windowWidth="28800" windowHeight="11835"/>
  </bookViews>
  <sheets>
    <sheet name="1" sheetId="1" r:id="rId1"/>
  </sheets>
  <externalReferences>
    <externalReference r:id="rId2"/>
    <externalReference r:id="rId3"/>
    <externalReference r:id="rId4"/>
  </externalReferences>
  <definedNames>
    <definedName name="Dział_Rozdział">#REF!</definedName>
    <definedName name="Excel_BuiltIn_Print_Area_1">#REF!</definedName>
    <definedName name="Excel_BuiltIn_Print_Area_1_1">#REF!</definedName>
    <definedName name="Excel_BuiltIn_Print_Area_11">"$#ODWOŁANIE!.$A$1:$I$22"</definedName>
    <definedName name="Excel_BuiltIn_Print_Area_3">#REF!</definedName>
    <definedName name="Excel_BuiltIn_Print_Area_3_1">#REF!</definedName>
    <definedName name="Excel_BuiltIn_Print_Area_5">"$#ODWOŁANIE!.$A$1:$H$19"</definedName>
    <definedName name="Excel_BuiltIn_Print_Titles_3">#REF!</definedName>
    <definedName name="_xlnm.Print_Area" localSheetId="0">'1'!$A$1:$H$27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H27" i="1" s="1"/>
  <c r="F27" i="1"/>
  <c r="E27" i="1"/>
  <c r="D27" i="1"/>
  <c r="C27" i="1"/>
  <c r="H26" i="1"/>
  <c r="E26" i="1"/>
  <c r="H25" i="1"/>
  <c r="E25" i="1"/>
  <c r="H24" i="1"/>
  <c r="E24" i="1"/>
  <c r="H23" i="1"/>
  <c r="E23" i="1"/>
  <c r="H22" i="1"/>
  <c r="H21" i="1"/>
  <c r="E21" i="1"/>
  <c r="H20" i="1"/>
  <c r="H19" i="1"/>
  <c r="E19" i="1"/>
  <c r="H18" i="1"/>
  <c r="E18" i="1"/>
  <c r="H17" i="1"/>
  <c r="E16" i="1"/>
  <c r="H15" i="1"/>
  <c r="E15" i="1"/>
  <c r="H14" i="1"/>
  <c r="E14" i="1"/>
  <c r="H13" i="1"/>
  <c r="E13" i="1"/>
  <c r="H12" i="1"/>
  <c r="E12" i="1"/>
  <c r="H11" i="1"/>
  <c r="E11" i="1"/>
  <c r="H10" i="1"/>
  <c r="H9" i="1"/>
  <c r="E9" i="1"/>
  <c r="H8" i="1"/>
  <c r="H7" i="1"/>
  <c r="E7" i="1"/>
</calcChain>
</file>

<file path=xl/sharedStrings.xml><?xml version="1.0" encoding="utf-8"?>
<sst xmlns="http://schemas.openxmlformats.org/spreadsheetml/2006/main" count="36" uniqueCount="34">
  <si>
    <t>Wykonanie budżetu Gminy Płoty na 31 grudnia 2016 r.</t>
  </si>
  <si>
    <t>w gr</t>
  </si>
  <si>
    <t>Dział</t>
  </si>
  <si>
    <t>Nazwa</t>
  </si>
  <si>
    <t>Dochody</t>
  </si>
  <si>
    <t>%</t>
  </si>
  <si>
    <t>Wydatki</t>
  </si>
  <si>
    <t>Plan</t>
  </si>
  <si>
    <t>Wykonanie</t>
  </si>
  <si>
    <t xml:space="preserve">Plan </t>
  </si>
  <si>
    <t>1</t>
  </si>
  <si>
    <t>010</t>
  </si>
  <si>
    <t>Rolnictwo i łowiectwo</t>
  </si>
  <si>
    <t>400</t>
  </si>
  <si>
    <t>Wytwarzanie i zaopatrywanie w energię elektryczną, gaz i wodę</t>
  </si>
  <si>
    <t>Transport i łączność</t>
  </si>
  <si>
    <t>Turystyka</t>
  </si>
  <si>
    <t>Gospodarka mieszkaniowa</t>
  </si>
  <si>
    <t>Działalność usługowa</t>
  </si>
  <si>
    <t xml:space="preserve">Administracja publiczna </t>
  </si>
  <si>
    <t>Urzędy naczelnych organów władzy państwowej, kontroli ochrony prawa oraz sądownictwa</t>
  </si>
  <si>
    <t>Bezpieczeństwo publiczne i ochrona p. pożarowa</t>
  </si>
  <si>
    <t>Dochody od osób prawnych, osób fizycznych i od innych jednostek nie posiadających osobowości prawnej oraz wydatki związane z ich poborem</t>
  </si>
  <si>
    <t>Obsługa długu publicznego</t>
  </si>
  <si>
    <t>Różne rozliczenia</t>
  </si>
  <si>
    <t xml:space="preserve">Oświata i wychowanie </t>
  </si>
  <si>
    <t xml:space="preserve">Ochrona zdrowia </t>
  </si>
  <si>
    <t xml:space="preserve">Pomoc społeczna </t>
  </si>
  <si>
    <t>Pozostałe zadania w zakresie polityki społecznej</t>
  </si>
  <si>
    <t>Edukacyjna opieka wycho-wawcza</t>
  </si>
  <si>
    <t xml:space="preserve">Gosp. komunalna i ochrona środowiska </t>
  </si>
  <si>
    <t xml:space="preserve">Kultura i ochrona dziedzictwa narodowego </t>
  </si>
  <si>
    <t>Kultura fizyczna i sport</t>
  </si>
  <si>
    <t>Ogółem: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</si>
</sst>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 CE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right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49" fontId="5" fillId="0" borderId="12" xfId="1" applyNumberFormat="1" applyFont="1" applyBorder="1" applyAlignment="1">
      <alignment horizontal="center" vertical="center" wrapText="1"/>
    </xf>
    <xf numFmtId="49" fontId="5" fillId="0" borderId="10" xfId="2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top" wrapText="1"/>
    </xf>
    <xf numFmtId="0" fontId="8" fillId="0" borderId="14" xfId="1" applyFont="1" applyBorder="1" applyAlignment="1">
      <alignment horizontal="left" vertical="top" wrapText="1"/>
    </xf>
    <xf numFmtId="43" fontId="8" fillId="0" borderId="15" xfId="1" applyNumberFormat="1" applyFont="1" applyBorder="1" applyAlignment="1">
      <alignment horizontal="center" vertical="center" wrapText="1"/>
    </xf>
    <xf numFmtId="43" fontId="8" fillId="0" borderId="16" xfId="1" applyNumberFormat="1" applyFont="1" applyBorder="1" applyAlignment="1">
      <alignment horizontal="center" vertical="center" wrapText="1"/>
    </xf>
    <xf numFmtId="43" fontId="8" fillId="0" borderId="14" xfId="2" applyNumberFormat="1" applyFont="1" applyBorder="1" applyAlignment="1">
      <alignment horizontal="center" vertical="center" wrapText="1"/>
    </xf>
    <xf numFmtId="43" fontId="9" fillId="0" borderId="15" xfId="1" applyNumberFormat="1" applyFont="1" applyBorder="1" applyAlignment="1">
      <alignment horizontal="center" vertical="center" wrapText="1"/>
    </xf>
    <xf numFmtId="43" fontId="9" fillId="0" borderId="16" xfId="1" applyNumberFormat="1" applyFont="1" applyBorder="1" applyAlignment="1">
      <alignment horizontal="center" vertical="center" wrapText="1"/>
    </xf>
    <xf numFmtId="43" fontId="9" fillId="0" borderId="14" xfId="2" applyNumberFormat="1" applyFont="1" applyBorder="1" applyAlignment="1">
      <alignment horizontal="center" vertical="center" wrapText="1"/>
    </xf>
    <xf numFmtId="0" fontId="10" fillId="0" borderId="0" xfId="1" applyFont="1"/>
    <xf numFmtId="49" fontId="7" fillId="0" borderId="13" xfId="1" applyNumberFormat="1" applyFont="1" applyFill="1" applyBorder="1" applyAlignment="1">
      <alignment horizontal="center" vertical="top" wrapText="1"/>
    </xf>
    <xf numFmtId="0" fontId="8" fillId="0" borderId="14" xfId="1" applyFont="1" applyFill="1" applyBorder="1" applyAlignment="1">
      <alignment horizontal="left" vertical="top" wrapText="1"/>
    </xf>
    <xf numFmtId="43" fontId="8" fillId="0" borderId="15" xfId="1" applyNumberFormat="1" applyFont="1" applyFill="1" applyBorder="1" applyAlignment="1">
      <alignment horizontal="center" vertical="center" wrapText="1"/>
    </xf>
    <xf numFmtId="43" fontId="8" fillId="0" borderId="16" xfId="1" applyNumberFormat="1" applyFont="1" applyFill="1" applyBorder="1" applyAlignment="1">
      <alignment horizontal="center" vertical="center" wrapText="1"/>
    </xf>
    <xf numFmtId="43" fontId="8" fillId="0" borderId="14" xfId="2" applyNumberFormat="1" applyFont="1" applyFill="1" applyBorder="1" applyAlignment="1">
      <alignment horizontal="center" vertical="center" wrapText="1"/>
    </xf>
    <xf numFmtId="43" fontId="9" fillId="0" borderId="15" xfId="1" applyNumberFormat="1" applyFont="1" applyFill="1" applyBorder="1" applyAlignment="1">
      <alignment horizontal="center" vertical="center" wrapText="1"/>
    </xf>
    <xf numFmtId="43" fontId="9" fillId="0" borderId="16" xfId="1" applyNumberFormat="1" applyFont="1" applyFill="1" applyBorder="1" applyAlignment="1">
      <alignment horizontal="center" vertical="center" wrapText="1"/>
    </xf>
    <xf numFmtId="43" fontId="9" fillId="0" borderId="14" xfId="2" applyNumberFormat="1" applyFont="1" applyFill="1" applyBorder="1" applyAlignment="1">
      <alignment horizontal="center" vertical="center" wrapText="1"/>
    </xf>
    <xf numFmtId="0" fontId="10" fillId="4" borderId="0" xfId="1" applyFont="1" applyFill="1"/>
    <xf numFmtId="0" fontId="7" fillId="0" borderId="17" xfId="1" applyFont="1" applyBorder="1" applyAlignment="1">
      <alignment horizontal="center" vertical="top" wrapText="1"/>
    </xf>
    <xf numFmtId="0" fontId="8" fillId="0" borderId="18" xfId="1" applyFont="1" applyBorder="1" applyAlignment="1">
      <alignment horizontal="left" vertical="top" wrapText="1"/>
    </xf>
    <xf numFmtId="43" fontId="8" fillId="0" borderId="19" xfId="1" applyNumberFormat="1" applyFont="1" applyBorder="1" applyAlignment="1">
      <alignment horizontal="center" vertical="center" wrapText="1"/>
    </xf>
    <xf numFmtId="43" fontId="8" fillId="0" borderId="20" xfId="1" applyNumberFormat="1" applyFont="1" applyBorder="1" applyAlignment="1">
      <alignment horizontal="center" vertical="center" wrapText="1"/>
    </xf>
    <xf numFmtId="43" fontId="8" fillId="0" borderId="18" xfId="2" applyNumberFormat="1" applyFont="1" applyBorder="1" applyAlignment="1">
      <alignment horizontal="center" vertical="center" wrapText="1"/>
    </xf>
    <xf numFmtId="43" fontId="9" fillId="0" borderId="19" xfId="1" applyNumberFormat="1" applyFont="1" applyBorder="1" applyAlignment="1">
      <alignment horizontal="center" vertical="center" wrapText="1"/>
    </xf>
    <xf numFmtId="43" fontId="9" fillId="0" borderId="20" xfId="1" applyNumberFormat="1" applyFont="1" applyBorder="1" applyAlignment="1">
      <alignment horizontal="center" vertical="center" wrapText="1"/>
    </xf>
    <xf numFmtId="43" fontId="9" fillId="0" borderId="18" xfId="2" applyNumberFormat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justify" vertical="top" wrapText="1"/>
    </xf>
    <xf numFmtId="43" fontId="0" fillId="0" borderId="19" xfId="1" applyNumberFormat="1" applyFont="1" applyBorder="1" applyAlignment="1">
      <alignment horizontal="center" vertical="center" wrapText="1"/>
    </xf>
    <xf numFmtId="0" fontId="10" fillId="0" borderId="0" xfId="1" applyFont="1" applyFill="1"/>
    <xf numFmtId="0" fontId="7" fillId="0" borderId="5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left" vertical="top" wrapText="1"/>
    </xf>
    <xf numFmtId="43" fontId="8" fillId="0" borderId="7" xfId="1" applyNumberFormat="1" applyFont="1" applyBorder="1" applyAlignment="1">
      <alignment horizontal="center" vertical="center" wrapText="1"/>
    </xf>
    <xf numFmtId="43" fontId="8" fillId="0" borderId="8" xfId="1" applyNumberFormat="1" applyFont="1" applyBorder="1" applyAlignment="1">
      <alignment horizontal="center" vertical="center" wrapText="1"/>
    </xf>
    <xf numFmtId="43" fontId="8" fillId="0" borderId="6" xfId="2" applyNumberFormat="1" applyFont="1" applyBorder="1" applyAlignment="1">
      <alignment horizontal="center" vertical="center" wrapText="1"/>
    </xf>
    <xf numFmtId="43" fontId="9" fillId="0" borderId="7" xfId="1" applyNumberFormat="1" applyFont="1" applyBorder="1" applyAlignment="1">
      <alignment horizontal="center" vertical="center" wrapText="1"/>
    </xf>
    <xf numFmtId="43" fontId="9" fillId="0" borderId="8" xfId="1" applyNumberFormat="1" applyFont="1" applyBorder="1" applyAlignment="1">
      <alignment horizontal="center" vertical="center" wrapText="1"/>
    </xf>
    <xf numFmtId="43" fontId="9" fillId="0" borderId="6" xfId="2" applyNumberFormat="1" applyFont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43" fontId="11" fillId="2" borderId="21" xfId="1" applyNumberFormat="1" applyFont="1" applyFill="1" applyBorder="1" applyAlignment="1">
      <alignment horizontal="center" vertical="center" wrapText="1"/>
    </xf>
    <xf numFmtId="43" fontId="11" fillId="2" borderId="22" xfId="1" applyNumberFormat="1" applyFont="1" applyFill="1" applyBorder="1" applyAlignment="1">
      <alignment horizontal="center" vertical="center" wrapText="1"/>
    </xf>
    <xf numFmtId="43" fontId="11" fillId="2" borderId="23" xfId="2" applyNumberFormat="1" applyFont="1" applyFill="1" applyBorder="1" applyAlignment="1">
      <alignment horizontal="center" vertical="center" wrapText="1"/>
    </xf>
    <xf numFmtId="43" fontId="12" fillId="2" borderId="24" xfId="1" applyNumberFormat="1" applyFont="1" applyFill="1" applyBorder="1" applyAlignment="1">
      <alignment horizontal="center" vertical="center" wrapText="1"/>
    </xf>
    <xf numFmtId="43" fontId="12" fillId="2" borderId="22" xfId="1" applyNumberFormat="1" applyFont="1" applyFill="1" applyBorder="1" applyAlignment="1">
      <alignment horizontal="center" vertical="center" wrapText="1"/>
    </xf>
    <xf numFmtId="43" fontId="12" fillId="2" borderId="23" xfId="2" applyNumberFormat="1" applyFont="1" applyFill="1" applyBorder="1" applyAlignment="1">
      <alignment horizontal="center" vertical="center" wrapText="1"/>
    </xf>
    <xf numFmtId="3" fontId="1" fillId="0" borderId="0" xfId="1" applyNumberFormat="1"/>
  </cellXfs>
  <cellStyles count="3">
    <cellStyle name="Dziesiętny_Informacja za I półrocze 2007 - cz. tabelaryczna (ZAŁ NR 1)" xfId="2"/>
    <cellStyle name="Normalny" xfId="0" builtinId="0"/>
    <cellStyle name="Normalny_Załącznik nr 1-wykonanie budżetu Gminy Płot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-%20Sprawozdanie%20z%20wykonania%20bud&#380;etu%20Gminy%20P&#322;oty%20za%20rok%202016%20-%20cz.%20tabel.%20-%20za&#322;%201-14%20+%20inwest.%20i%20o&#347;wi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t\Moje%20dokumenty%20Marcin\Documents%20and%20Settings\e.charkiewicz\Moje%20dokumenty\UCHWA&#321;Y%20RM\2012\07%20-%20WRZESIE&#323;\e.charkiewicz\Moje%20dokumenty\UCHWA&#321;Y%20RM\2011\11%20-%20LISTOPAD\03b%20-%20Za&#322;&#261;cznik%20Nr%206%20do%20uchwa&#322;y%20Nr%20Nr%20IX-106-11%20z%2004-11-11%20FUNDUSZ%20SO&#321;ECKI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skarbnik\moje%20dokumenty%20marcin\Documents%20and%20Settings\e.charkiewicz\Moje%20dokumenty\BUD&#379;ET\BUD&#379;ET%202010\02%20-%20Za&#322;&#261;czniki%20do%20Uchwa&#322;y%20Bud&#380;etowej%20na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Informacja dodatkowa nr 1"/>
      <sheetName val="Informacja dodtakowa nr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- F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Doch."/>
      <sheetName val="2 - Wyd."/>
      <sheetName val="3 - Prz. i Roz."/>
      <sheetName val="4 - D i W zlec."/>
      <sheetName val="5 - D i W wł. jst"/>
      <sheetName val="6 - FS"/>
      <sheetName val="7 - WPI"/>
      <sheetName val="8 - WPI-UE"/>
      <sheetName val="9 - ZB"/>
      <sheetName val="10 - GFOŚ"/>
      <sheetName val="11 - D P"/>
      <sheetName val="12 - D jst"/>
      <sheetName val="13 - D PF"/>
      <sheetName val="14 - D 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0"/>
  <sheetViews>
    <sheetView showGridLines="0" tabSelected="1" view="pageBreakPreview" zoomScale="85" zoomScaleNormal="100" zoomScaleSheetLayoutView="85" workbookViewId="0">
      <selection activeCell="C6" sqref="C6"/>
    </sheetView>
  </sheetViews>
  <sheetFormatPr defaultRowHeight="12.75" x14ac:dyDescent="0.2"/>
  <cols>
    <col min="1" max="1" width="7.5703125" style="2" customWidth="1"/>
    <col min="2" max="2" width="25.85546875" style="2" customWidth="1"/>
    <col min="3" max="4" width="20.7109375" style="2" customWidth="1"/>
    <col min="5" max="5" width="11.5703125" style="2" customWidth="1"/>
    <col min="6" max="7" width="20.7109375" style="2" customWidth="1"/>
    <col min="8" max="8" width="11" style="2" customWidth="1"/>
    <col min="9" max="16384" width="9.140625" style="2"/>
  </cols>
  <sheetData>
    <row r="1" spans="1:8" x14ac:dyDescent="0.2">
      <c r="A1" s="1"/>
      <c r="B1" s="1"/>
      <c r="C1" s="1"/>
      <c r="D1" s="1"/>
      <c r="E1" s="1"/>
      <c r="F1" s="1"/>
      <c r="G1" s="1"/>
      <c r="H1" s="1"/>
    </row>
    <row r="2" spans="1:8" ht="27" customHeight="1" x14ac:dyDescent="0.2">
      <c r="A2" s="3" t="s">
        <v>0</v>
      </c>
      <c r="B2" s="3"/>
      <c r="C2" s="3"/>
      <c r="D2" s="3"/>
      <c r="E2" s="3"/>
      <c r="F2" s="3"/>
      <c r="G2" s="3"/>
      <c r="H2" s="3"/>
    </row>
    <row r="3" spans="1:8" ht="13.5" thickBo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ht="22.5" customHeight="1" x14ac:dyDescent="0.2">
      <c r="A4" s="5" t="s">
        <v>2</v>
      </c>
      <c r="B4" s="6" t="s">
        <v>3</v>
      </c>
      <c r="C4" s="7" t="s">
        <v>4</v>
      </c>
      <c r="D4" s="8"/>
      <c r="E4" s="6" t="s">
        <v>5</v>
      </c>
      <c r="F4" s="7" t="s">
        <v>6</v>
      </c>
      <c r="G4" s="8"/>
      <c r="H4" s="6" t="s">
        <v>5</v>
      </c>
    </row>
    <row r="5" spans="1:8" ht="24.75" customHeight="1" thickBot="1" x14ac:dyDescent="0.25">
      <c r="A5" s="9"/>
      <c r="B5" s="10"/>
      <c r="C5" s="11" t="s">
        <v>7</v>
      </c>
      <c r="D5" s="12" t="s">
        <v>8</v>
      </c>
      <c r="E5" s="10"/>
      <c r="F5" s="11" t="s">
        <v>9</v>
      </c>
      <c r="G5" s="12" t="s">
        <v>8</v>
      </c>
      <c r="H5" s="10"/>
    </row>
    <row r="6" spans="1:8" ht="14.1" customHeight="1" thickTop="1" thickBot="1" x14ac:dyDescent="0.25">
      <c r="A6" s="13" t="s">
        <v>10</v>
      </c>
      <c r="B6" s="14">
        <v>2</v>
      </c>
      <c r="C6" s="15">
        <v>3</v>
      </c>
      <c r="D6" s="16">
        <v>4</v>
      </c>
      <c r="E6" s="17">
        <v>5</v>
      </c>
      <c r="F6" s="15">
        <v>6</v>
      </c>
      <c r="G6" s="16">
        <v>7</v>
      </c>
      <c r="H6" s="17">
        <v>8</v>
      </c>
    </row>
    <row r="7" spans="1:8" s="26" customFormat="1" ht="21.95" customHeight="1" thickTop="1" x14ac:dyDescent="0.2">
      <c r="A7" s="18" t="s">
        <v>11</v>
      </c>
      <c r="B7" s="19" t="s">
        <v>12</v>
      </c>
      <c r="C7" s="20">
        <v>712795.06</v>
      </c>
      <c r="D7" s="21">
        <v>712795.06</v>
      </c>
      <c r="E7" s="22">
        <f t="shared" ref="E7:E26" si="0">(D7/C7)*100</f>
        <v>100</v>
      </c>
      <c r="F7" s="23">
        <v>820734.72</v>
      </c>
      <c r="G7" s="24">
        <v>745304.72</v>
      </c>
      <c r="H7" s="25">
        <f>(G7/F7)*100</f>
        <v>90.809454241195013</v>
      </c>
    </row>
    <row r="8" spans="1:8" s="35" customFormat="1" ht="38.25" x14ac:dyDescent="0.2">
      <c r="A8" s="27" t="s">
        <v>13</v>
      </c>
      <c r="B8" s="28" t="s">
        <v>14</v>
      </c>
      <c r="C8" s="29">
        <v>0</v>
      </c>
      <c r="D8" s="30">
        <v>0</v>
      </c>
      <c r="E8" s="31"/>
      <c r="F8" s="32">
        <v>31000</v>
      </c>
      <c r="G8" s="33">
        <v>23467.98</v>
      </c>
      <c r="H8" s="34">
        <f>(G8/F8)*100</f>
        <v>75.703161290322583</v>
      </c>
    </row>
    <row r="9" spans="1:8" s="26" customFormat="1" ht="21.95" customHeight="1" x14ac:dyDescent="0.2">
      <c r="A9" s="36">
        <v>600</v>
      </c>
      <c r="B9" s="37" t="s">
        <v>15</v>
      </c>
      <c r="C9" s="38">
        <v>33749.32</v>
      </c>
      <c r="D9" s="39">
        <v>33749.32</v>
      </c>
      <c r="E9" s="40">
        <f t="shared" si="0"/>
        <v>100</v>
      </c>
      <c r="F9" s="41">
        <v>409059.79</v>
      </c>
      <c r="G9" s="42">
        <v>336119.32</v>
      </c>
      <c r="H9" s="43">
        <f t="shared" ref="H9:H27" si="1">(G9/F9)*100</f>
        <v>82.168750930029091</v>
      </c>
    </row>
    <row r="10" spans="1:8" s="26" customFormat="1" ht="21.95" customHeight="1" x14ac:dyDescent="0.2">
      <c r="A10" s="36">
        <v>630</v>
      </c>
      <c r="B10" s="37" t="s">
        <v>16</v>
      </c>
      <c r="C10" s="38">
        <v>1280</v>
      </c>
      <c r="D10" s="39">
        <v>1280</v>
      </c>
      <c r="E10" s="40">
        <v>0</v>
      </c>
      <c r="F10" s="41">
        <v>15119.3</v>
      </c>
      <c r="G10" s="42">
        <v>13965.87</v>
      </c>
      <c r="H10" s="43">
        <f>(G10/F10)*100</f>
        <v>92.371141521102174</v>
      </c>
    </row>
    <row r="11" spans="1:8" s="26" customFormat="1" ht="21.95" customHeight="1" x14ac:dyDescent="0.2">
      <c r="A11" s="36">
        <v>700</v>
      </c>
      <c r="B11" s="37" t="s">
        <v>17</v>
      </c>
      <c r="C11" s="38">
        <v>399554.83</v>
      </c>
      <c r="D11" s="39">
        <v>291021.71999999997</v>
      </c>
      <c r="E11" s="40">
        <f t="shared" si="0"/>
        <v>72.836491552360911</v>
      </c>
      <c r="F11" s="41">
        <v>126916</v>
      </c>
      <c r="G11" s="42">
        <v>125679.39</v>
      </c>
      <c r="H11" s="43">
        <f t="shared" si="1"/>
        <v>99.025646884553566</v>
      </c>
    </row>
    <row r="12" spans="1:8" s="26" customFormat="1" ht="21.95" customHeight="1" x14ac:dyDescent="0.2">
      <c r="A12" s="36">
        <v>710</v>
      </c>
      <c r="B12" s="37" t="s">
        <v>18</v>
      </c>
      <c r="C12" s="38">
        <v>16960</v>
      </c>
      <c r="D12" s="39">
        <v>16927.16</v>
      </c>
      <c r="E12" s="40">
        <f t="shared" si="0"/>
        <v>99.806367924528303</v>
      </c>
      <c r="F12" s="41">
        <v>177253.47</v>
      </c>
      <c r="G12" s="42">
        <v>148043.29</v>
      </c>
      <c r="H12" s="43">
        <f t="shared" si="1"/>
        <v>83.520672402069195</v>
      </c>
    </row>
    <row r="13" spans="1:8" s="26" customFormat="1" ht="21.95" customHeight="1" x14ac:dyDescent="0.2">
      <c r="A13" s="36">
        <v>750</v>
      </c>
      <c r="B13" s="37" t="s">
        <v>19</v>
      </c>
      <c r="C13" s="38">
        <v>208501.4</v>
      </c>
      <c r="D13" s="39">
        <v>125939.32</v>
      </c>
      <c r="E13" s="40">
        <f t="shared" si="0"/>
        <v>60.402145980794373</v>
      </c>
      <c r="F13" s="41">
        <v>4013365.85</v>
      </c>
      <c r="G13" s="42">
        <v>3687094.86</v>
      </c>
      <c r="H13" s="43">
        <f t="shared" si="1"/>
        <v>91.870390036831552</v>
      </c>
    </row>
    <row r="14" spans="1:8" s="26" customFormat="1" ht="55.5" customHeight="1" x14ac:dyDescent="0.2">
      <c r="A14" s="36">
        <v>751</v>
      </c>
      <c r="B14" s="44" t="s">
        <v>20</v>
      </c>
      <c r="C14" s="38">
        <v>12296</v>
      </c>
      <c r="D14" s="39">
        <v>12296</v>
      </c>
      <c r="E14" s="40">
        <f t="shared" si="0"/>
        <v>100</v>
      </c>
      <c r="F14" s="41">
        <v>12296</v>
      </c>
      <c r="G14" s="42">
        <v>12296</v>
      </c>
      <c r="H14" s="43">
        <f t="shared" si="1"/>
        <v>100</v>
      </c>
    </row>
    <row r="15" spans="1:8" s="26" customFormat="1" ht="31.5" customHeight="1" x14ac:dyDescent="0.2">
      <c r="A15" s="36">
        <v>754</v>
      </c>
      <c r="B15" s="44" t="s">
        <v>21</v>
      </c>
      <c r="C15" s="38">
        <v>2120</v>
      </c>
      <c r="D15" s="39">
        <v>2120</v>
      </c>
      <c r="E15" s="40">
        <f t="shared" si="0"/>
        <v>100</v>
      </c>
      <c r="F15" s="41">
        <v>726919.28</v>
      </c>
      <c r="G15" s="42">
        <v>475756.68</v>
      </c>
      <c r="H15" s="43">
        <f t="shared" si="1"/>
        <v>65.448350743978068</v>
      </c>
    </row>
    <row r="16" spans="1:8" s="26" customFormat="1" ht="83.25" customHeight="1" x14ac:dyDescent="0.2">
      <c r="A16" s="36">
        <v>756</v>
      </c>
      <c r="B16" s="44" t="s">
        <v>22</v>
      </c>
      <c r="C16" s="38">
        <v>9594564.0500000007</v>
      </c>
      <c r="D16" s="39">
        <v>9548479.2899999991</v>
      </c>
      <c r="E16" s="40">
        <f t="shared" si="0"/>
        <v>99.519678437083329</v>
      </c>
      <c r="F16" s="41">
        <v>0</v>
      </c>
      <c r="G16" s="42">
        <v>0</v>
      </c>
      <c r="H16" s="43">
        <v>0</v>
      </c>
    </row>
    <row r="17" spans="1:9" s="26" customFormat="1" ht="21.95" customHeight="1" x14ac:dyDescent="0.2">
      <c r="A17" s="36">
        <v>757</v>
      </c>
      <c r="B17" s="37" t="s">
        <v>23</v>
      </c>
      <c r="C17" s="38">
        <v>0</v>
      </c>
      <c r="D17" s="39">
        <v>0</v>
      </c>
      <c r="E17" s="40">
        <v>0</v>
      </c>
      <c r="F17" s="41">
        <v>480000</v>
      </c>
      <c r="G17" s="42">
        <v>414177.23</v>
      </c>
      <c r="H17" s="43">
        <f t="shared" si="1"/>
        <v>86.286922916666668</v>
      </c>
    </row>
    <row r="18" spans="1:9" s="26" customFormat="1" ht="21.95" customHeight="1" x14ac:dyDescent="0.2">
      <c r="A18" s="36">
        <v>758</v>
      </c>
      <c r="B18" s="37" t="s">
        <v>24</v>
      </c>
      <c r="C18" s="38">
        <v>11186339.32</v>
      </c>
      <c r="D18" s="39">
        <v>11175355.380000001</v>
      </c>
      <c r="E18" s="40">
        <f t="shared" si="0"/>
        <v>99.901809343648623</v>
      </c>
      <c r="F18" s="41">
        <v>117400</v>
      </c>
      <c r="G18" s="42">
        <v>42393.2</v>
      </c>
      <c r="H18" s="43">
        <f t="shared" si="1"/>
        <v>36.110051107325383</v>
      </c>
    </row>
    <row r="19" spans="1:9" s="26" customFormat="1" ht="21.95" customHeight="1" x14ac:dyDescent="0.2">
      <c r="A19" s="36">
        <v>801</v>
      </c>
      <c r="B19" s="37" t="s">
        <v>25</v>
      </c>
      <c r="C19" s="38">
        <v>488679.94</v>
      </c>
      <c r="D19" s="39">
        <v>475083.51</v>
      </c>
      <c r="E19" s="40">
        <f t="shared" si="0"/>
        <v>97.217722912874223</v>
      </c>
      <c r="F19" s="41">
        <v>9870761.3100000005</v>
      </c>
      <c r="G19" s="42">
        <v>9850138.2300000004</v>
      </c>
      <c r="H19" s="43">
        <f t="shared" si="1"/>
        <v>99.791069003166882</v>
      </c>
    </row>
    <row r="20" spans="1:9" s="26" customFormat="1" ht="21.95" customHeight="1" x14ac:dyDescent="0.2">
      <c r="A20" s="36">
        <v>851</v>
      </c>
      <c r="B20" s="37" t="s">
        <v>26</v>
      </c>
      <c r="C20" s="38">
        <v>0</v>
      </c>
      <c r="D20" s="39">
        <v>0</v>
      </c>
      <c r="E20" s="40">
        <v>0</v>
      </c>
      <c r="F20" s="41">
        <v>138993.41</v>
      </c>
      <c r="G20" s="42">
        <v>126716.33</v>
      </c>
      <c r="H20" s="43">
        <f t="shared" si="1"/>
        <v>91.167149579249838</v>
      </c>
    </row>
    <row r="21" spans="1:9" s="26" customFormat="1" ht="21.95" customHeight="1" x14ac:dyDescent="0.2">
      <c r="A21" s="36">
        <v>852</v>
      </c>
      <c r="B21" s="37" t="s">
        <v>27</v>
      </c>
      <c r="C21" s="38">
        <v>11808419.91</v>
      </c>
      <c r="D21" s="39">
        <v>11574847.01</v>
      </c>
      <c r="E21" s="40">
        <f t="shared" si="0"/>
        <v>98.021980063546025</v>
      </c>
      <c r="F21" s="41">
        <v>13623007.5</v>
      </c>
      <c r="G21" s="42">
        <v>13381240.75</v>
      </c>
      <c r="H21" s="43">
        <f t="shared" si="1"/>
        <v>98.225305608911981</v>
      </c>
    </row>
    <row r="22" spans="1:9" s="26" customFormat="1" ht="28.5" customHeight="1" x14ac:dyDescent="0.2">
      <c r="A22" s="36">
        <v>853</v>
      </c>
      <c r="B22" s="44" t="s">
        <v>28</v>
      </c>
      <c r="C22" s="38">
        <v>0</v>
      </c>
      <c r="D22" s="39">
        <v>0</v>
      </c>
      <c r="E22" s="40">
        <v>0</v>
      </c>
      <c r="F22" s="41">
        <v>10000</v>
      </c>
      <c r="G22" s="42">
        <v>9779.59</v>
      </c>
      <c r="H22" s="43">
        <f t="shared" si="1"/>
        <v>97.795900000000003</v>
      </c>
    </row>
    <row r="23" spans="1:9" s="26" customFormat="1" ht="31.5" customHeight="1" x14ac:dyDescent="0.2">
      <c r="A23" s="36">
        <v>854</v>
      </c>
      <c r="B23" s="44" t="s">
        <v>29</v>
      </c>
      <c r="C23" s="38">
        <v>263167</v>
      </c>
      <c r="D23" s="39">
        <v>241198.8</v>
      </c>
      <c r="E23" s="40">
        <f t="shared" si="0"/>
        <v>91.652372827900152</v>
      </c>
      <c r="F23" s="41">
        <v>642075.27</v>
      </c>
      <c r="G23" s="42">
        <v>616750.42000000004</v>
      </c>
      <c r="H23" s="43">
        <f t="shared" si="1"/>
        <v>96.055781746585566</v>
      </c>
    </row>
    <row r="24" spans="1:9" s="26" customFormat="1" ht="30" customHeight="1" x14ac:dyDescent="0.2">
      <c r="A24" s="36">
        <v>900</v>
      </c>
      <c r="B24" s="44" t="s">
        <v>30</v>
      </c>
      <c r="C24" s="38">
        <v>1240612.92</v>
      </c>
      <c r="D24" s="39">
        <v>1233409.93</v>
      </c>
      <c r="E24" s="40">
        <f t="shared" si="0"/>
        <v>99.419400694295518</v>
      </c>
      <c r="F24" s="41">
        <v>1962392.13</v>
      </c>
      <c r="G24" s="42">
        <v>1834844.01</v>
      </c>
      <c r="H24" s="43">
        <f t="shared" si="1"/>
        <v>93.500375483059045</v>
      </c>
    </row>
    <row r="25" spans="1:9" s="26" customFormat="1" ht="30" customHeight="1" x14ac:dyDescent="0.2">
      <c r="A25" s="36">
        <v>921</v>
      </c>
      <c r="B25" s="44" t="s">
        <v>31</v>
      </c>
      <c r="C25" s="45">
        <v>20648.43</v>
      </c>
      <c r="D25" s="39">
        <v>20648.43</v>
      </c>
      <c r="E25" s="40">
        <f t="shared" si="0"/>
        <v>100</v>
      </c>
      <c r="F25" s="41">
        <v>1036092.07</v>
      </c>
      <c r="G25" s="42">
        <v>921549.01</v>
      </c>
      <c r="H25" s="43">
        <f t="shared" si="1"/>
        <v>88.944702568759169</v>
      </c>
      <c r="I25" s="46"/>
    </row>
    <row r="26" spans="1:9" s="26" customFormat="1" ht="21.95" customHeight="1" thickBot="1" x14ac:dyDescent="0.25">
      <c r="A26" s="47">
        <v>926</v>
      </c>
      <c r="B26" s="48" t="s">
        <v>32</v>
      </c>
      <c r="C26" s="49">
        <v>768400</v>
      </c>
      <c r="D26" s="50">
        <v>678041.87</v>
      </c>
      <c r="E26" s="51">
        <f t="shared" si="0"/>
        <v>88.240743102550752</v>
      </c>
      <c r="F26" s="52">
        <v>8258369.2300000004</v>
      </c>
      <c r="G26" s="53">
        <v>8086813.7999999998</v>
      </c>
      <c r="H26" s="54">
        <f t="shared" si="1"/>
        <v>97.922647616955715</v>
      </c>
      <c r="I26" s="46"/>
    </row>
    <row r="27" spans="1:9" s="26" customFormat="1" ht="25.5" customHeight="1" thickBot="1" x14ac:dyDescent="0.25">
      <c r="A27" s="55" t="s">
        <v>33</v>
      </c>
      <c r="B27" s="56"/>
      <c r="C27" s="57">
        <f>SUM(C7:C26)</f>
        <v>36758088.18</v>
      </c>
      <c r="D27" s="58">
        <f>SUM(D7:D26)</f>
        <v>36143192.799999997</v>
      </c>
      <c r="E27" s="59">
        <f>(D27/C27)*100</f>
        <v>98.327183456906326</v>
      </c>
      <c r="F27" s="60">
        <f>SUM(F7:F26)</f>
        <v>42471755.329999998</v>
      </c>
      <c r="G27" s="61">
        <f>SUM(G7:G26)</f>
        <v>40852130.680000007</v>
      </c>
      <c r="H27" s="62">
        <f t="shared" si="1"/>
        <v>96.186584148887377</v>
      </c>
    </row>
    <row r="29" spans="1:9" ht="18" customHeight="1" x14ac:dyDescent="0.2"/>
    <row r="30" spans="1:9" x14ac:dyDescent="0.2">
      <c r="C30" s="63"/>
    </row>
  </sheetData>
  <mergeCells count="10">
    <mergeCell ref="A27:B27"/>
    <mergeCell ref="A1:H1"/>
    <mergeCell ref="A2:H2"/>
    <mergeCell ref="A3:H3"/>
    <mergeCell ref="A4:A5"/>
    <mergeCell ref="B4:B5"/>
    <mergeCell ref="C4:D4"/>
    <mergeCell ref="E4:E5"/>
    <mergeCell ref="F4:G4"/>
    <mergeCell ref="H4:H5"/>
  </mergeCells>
  <printOptions horizontalCentered="1"/>
  <pageMargins left="0.19685039370078741" right="0.19685039370078741" top="0.98425196850393704" bottom="0.19685039370078741" header="0.55118110236220474" footer="0.11811023622047245"/>
  <pageSetup paperSize="9" orientation="landscape" r:id="rId1"/>
  <headerFooter>
    <oddHeader>&amp;R&amp;"Arial,Kursywa"Załącznik Nr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Wójciak</dc:creator>
  <cp:lastModifiedBy>Marzena Wójciak</cp:lastModifiedBy>
  <dcterms:created xsi:type="dcterms:W3CDTF">2017-03-16T06:50:08Z</dcterms:created>
  <dcterms:modified xsi:type="dcterms:W3CDTF">2017-03-16T06:50:50Z</dcterms:modified>
</cp:coreProperties>
</file>